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CCC\Documents\WEBSITE INFO &amp; Links from Cumming Website\"/>
    </mc:Choice>
  </mc:AlternateContent>
  <bookViews>
    <workbookView xWindow="0" yWindow="0" windowWidth="18264" windowHeight="7812"/>
  </bookViews>
  <sheets>
    <sheet name="Balance sheet" sheetId="2" r:id="rId1"/>
    <sheet name="Year-over-year chart" sheetId="3" r:id="rId2"/>
  </sheets>
  <calcPr calcId="152511"/>
  <webPublishing codePage="1252"/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<sst xmlns="http://schemas.openxmlformats.org/spreadsheetml/2006/main" count="52" uniqueCount="41">
  <si>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</si>
  <si>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</si>
  <si>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</si>
  <si>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</si>
  <si>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</si>
  <si>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</si>
  <si>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</si>
  <si>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</si>
  <si>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</si>
  <si>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</si>
  <si>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</si>
  <si>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</si>
  <si>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</si>
  <si>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</si>
  <si>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</si>
  <si>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</si>
  <si>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</si>
  <si>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</si>
  <si>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</si>
  <si>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</si>
  <si>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</si>
  <si>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</si>
  <si>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</si>
  <si>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</si>
  <si>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</si>
  <si>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</si>
  <si>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</si>
  <si>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</si>
  <si>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</si>
  <si>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</si>
  <si>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</si>
  <si>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</si>
  <si>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</si>
  <si>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</si>
  <si>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</si>
  <si>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</si>
  <si>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</si>
  <si>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</si>
  <si>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2015</t>
  </si>
  <si>
    <t>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</si>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</sst>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0" x14ac:knownFonts="1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34">
    <xf numFmtId="0" fontId="0" fillId="0" borderId="0" xfId="0"/>
    <xf numFmtId="0" fontId="3" fillId="0" borderId="2" xfId="2" applyFont="1" applyBorder="1" applyAlignment="1">
      <alignment horizontal="left" wrapText="1"/>
    </xf>
    <xf numFmtId="0" fontId="3" fillId="0" borderId="2" xfId="2" applyFont="1" applyBorder="1"/>
    <xf numFmtId="0" fontId="3" fillId="0" borderId="2" xfId="2" applyFont="1" applyBorder="1" applyAlignment="1">
      <alignment horizontal="right"/>
    </xf>
    <xf numFmtId="0" fontId="0" fillId="0" borderId="2" xfId="0" applyBorder="1"/>
    <xf numFmtId="0" fontId="3" fillId="0" borderId="2" xfId="2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/>
    <xf numFmtId="0" fontId="7" fillId="4" borderId="2" xfId="3" applyFont="1" applyFill="1" applyBorder="1" applyAlignment="1">
      <alignment wrapText="1"/>
    </xf>
    <xf numFmtId="0" fontId="7" fillId="4" borderId="2" xfId="3" applyNumberFormat="1" applyFont="1" applyFill="1" applyBorder="1" applyAlignment="1">
      <alignment horizontal="center"/>
    </xf>
    <xf numFmtId="0" fontId="8" fillId="2" borderId="2" xfId="3" applyBorder="1" applyAlignment="1">
      <alignment wrapText="1"/>
    </xf>
    <xf numFmtId="43" fontId="8" fillId="2" borderId="2" xfId="3" applyNumberFormat="1" applyBorder="1"/>
    <xf numFmtId="43" fontId="7" fillId="4" borderId="2" xfId="3" applyNumberFormat="1" applyFont="1" applyFill="1" applyBorder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/>
    <xf numFmtId="164" fontId="6" fillId="0" borderId="2" xfId="0" applyNumberFormat="1" applyFont="1" applyBorder="1"/>
    <xf numFmtId="0" fontId="3" fillId="0" borderId="2" xfId="2" applyFont="1" applyBorder="1" applyAlignment="1">
      <alignment wrapText="1"/>
    </xf>
    <xf numFmtId="43" fontId="3" fillId="0" borderId="2" xfId="2" applyNumberFormat="1" applyFont="1" applyBorder="1"/>
    <xf numFmtId="0" fontId="3" fillId="0" borderId="2" xfId="2" applyFont="1" applyBorder="1" applyAlignment="1"/>
    <xf numFmtId="0" fontId="7" fillId="5" borderId="2" xfId="4" applyFont="1" applyFill="1" applyBorder="1" applyAlignment="1">
      <alignment wrapText="1"/>
    </xf>
    <xf numFmtId="0" fontId="7" fillId="5" borderId="2" xfId="4" applyNumberFormat="1" applyFont="1" applyFill="1" applyBorder="1" applyAlignment="1">
      <alignment horizontal="center"/>
    </xf>
    <xf numFmtId="0" fontId="8" fillId="3" borderId="2" xfId="4" applyBorder="1" applyAlignment="1">
      <alignment wrapText="1"/>
    </xf>
    <xf numFmtId="43" fontId="8" fillId="3" borderId="2" xfId="4" applyNumberFormat="1" applyBorder="1"/>
    <xf numFmtId="43" fontId="7" fillId="5" borderId="2" xfId="4" applyNumberFormat="1" applyFont="1" applyFill="1" applyBorder="1"/>
    <xf numFmtId="0" fontId="5" fillId="0" borderId="2" xfId="0" applyFont="1" applyBorder="1" applyAlignment="1">
      <alignment horizontal="left" wrapText="1"/>
    </xf>
    <xf numFmtId="166" fontId="5" fillId="0" borderId="2" xfId="1" applyNumberFormat="1" applyFont="1" applyBorder="1"/>
    <xf numFmtId="166" fontId="6" fillId="0" borderId="2" xfId="1" applyNumberFormat="1" applyFont="1" applyBorder="1"/>
    <xf numFmtId="165" fontId="5" fillId="0" borderId="2" xfId="0" applyNumberFormat="1" applyFont="1" applyBorder="1"/>
    <xf numFmtId="165" fontId="6" fillId="0" borderId="2" xfId="0" applyNumberFormat="1" applyFont="1" applyBorder="1"/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0" fontId="9" fillId="0" borderId="2" xfId="0" applyFont="1" applyBorder="1" applyAlignment="1">
      <alignment horizontal="center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lightUp">
          <fgColor theme="0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lightUp">
          <fgColor theme="0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36252144"/>
        <c:axId val="836255408"/>
        <c:axId val="990336352"/>
      </c:bar3DChart>
      <c:catAx>
        <c:axId val="83625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6255408"/>
        <c:crosses val="autoZero"/>
        <c:auto val="1"/>
        <c:lblAlgn val="ctr"/>
        <c:lblOffset val="100"/>
        <c:noMultiLvlLbl val="0"/>
      </c:catAx>
      <c:valAx>
        <c:axId val="8362554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836252144"/>
        <c:crosses val="autoZero"/>
        <c:crossBetween val="between"/>
      </c:valAx>
      <c:serAx>
        <c:axId val="990336352"/>
        <c:scaling>
          <c:orientation val="minMax"/>
        </c:scaling>
        <c:delete val="1"/>
        <c:axPos val="b"/>
        <c:majorTickMark val="none"/>
        <c:minorTickMark val="none"/>
        <c:tickLblPos val="nextTo"/>
        <c:crossAx val="83625540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260" cy="6283854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7" totalsRowDxfId="46" dataCellStyle="Emphasis 1">
  <autoFilter ref="B14:D18"/>
  <tableColumns count="3">
    <tableColumn id="1" name="Fixed assets:" totalsRowLabel="Total fixed assets" dataDxfId="45" totalsRowDxfId="44" dataCellStyle="Emphasis 1"/>
    <tableColumn id="2" name="2015" totalsRowFunction="sum" dataDxfId="43" totalsRowDxfId="42" dataCellStyle="Emphasis 1"/>
    <tableColumn id="3" name="2016" totalsRowFunction="sum" dataDxfId="41" totalsRowDxfId="40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39" totalsRowDxfId="38" dataCellStyle="Emphasis 1">
  <autoFilter ref="B21:D22"/>
  <tableColumns count="3">
    <tableColumn id="1" name="Other assets:" totalsRowLabel="Total other assets" dataDxfId="37" totalsRowDxfId="36" dataCellStyle="Emphasis 1"/>
    <tableColumn id="2" name="2015" totalsRowFunction="sum" dataDxfId="35" totalsRowDxfId="34" dataCellStyle="Emphasis 1"/>
    <tableColumn id="3" name="2016" totalsRowFunction="sum" dataDxfId="33" totalsRowDxfId="32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1" totalsRowDxfId="30" headerRowCellStyle="Emphasis 2" dataCellStyle="Emphasis 2" totalsRowCellStyle="Emphasis 2">
  <autoFilter ref="B28:D34"/>
  <tableColumns count="3">
    <tableColumn id="1" name="Current liabilities:" totalsRowLabel="Total current liabilities" dataDxfId="29" totalsRowDxfId="28" dataCellStyle="Emphasis 2"/>
    <tableColumn id="2" name="2015" totalsRowFunction="sum" dataDxfId="27" totalsRowDxfId="26" dataCellStyle="Emphasis 2"/>
    <tableColumn id="3" name="2016" totalsRowFunction="sum" dataDxfId="25" totalsRowDxfId="24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23" totalsRowDxfId="22" headerRowCellStyle="Emphasis 2" dataCellStyle="Emphasis 2" totalsRowCellStyle="Emphasis 2">
  <autoFilter ref="B37:D38"/>
  <tableColumns count="3">
    <tableColumn id="1" name="Long-term liabilities:" totalsRowLabel="Total long-term liabilities" dataDxfId="21" totalsRowDxfId="20" dataCellStyle="Emphasis 2"/>
    <tableColumn id="2" name="2015" totalsRowFunction="sum" dataDxfId="19" totalsRowDxfId="18" dataCellStyle="Emphasis 2"/>
    <tableColumn id="3" name="2016" totalsRowFunction="sum" dataDxfId="17" totalsRowDxfId="16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15" totalsRowDxfId="14" headerRowCellStyle="Emphasis 2" dataCellStyle="Emphasis 2" totalsRowCellStyle="Emphasis 2">
  <autoFilter ref="B41:D43"/>
  <tableColumns count="3">
    <tableColumn id="1" name="Owner's equity:" totalsRowLabel="Total owner's equity" dataDxfId="13" totalsRowDxfId="12" dataCellStyle="Emphasis 2"/>
    <tableColumn id="2" name="2015" totalsRowFunction="sum" dataDxfId="11" totalsRowDxfId="10" dataCellStyle="Emphasis 2"/>
    <tableColumn id="3" name="2016" totalsRowFunction="sum" dataDxfId="9" totalsRowDxfId="8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7" totalsRowDxfId="6" dataCellStyle="Emphasis 1">
  <autoFilter ref="B5:D11"/>
  <tableColumns count="3">
    <tableColumn id="1" name="Current assets:" totalsRowLabel="Total current assets" dataDxfId="5" totalsRowDxfId="4" dataCellStyle="Emphasis 1"/>
    <tableColumn id="2" name="2015" totalsRowFunction="sum" dataDxfId="3" totalsRowDxfId="2" dataCellStyle="Emphasis 1"/>
    <tableColumn id="3" name="2016" totalsRowFunction="sum" dataDxfId="1" totalsRowDxfId="0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D49"/>
  <sheetViews>
    <sheetView showGridLines="0" tabSelected="1" zoomScaleSheetLayoutView="100" workbookViewId="0">
      <selection activeCell="E2" sqref="E2"/>
    </sheetView>
  </sheetViews>
  <sheetFormatPr defaultRowHeight="13.8" x14ac:dyDescent="0.3"/>
  <cols>
    <col min="1" max="1" width="2.88671875" style="4" customWidth="1"/>
    <col min="2" max="2" width="46.6640625" style="8" customWidth="1"/>
    <col min="3" max="4" width="17.5546875" style="8" customWidth="1"/>
    <col min="5" max="16384" width="8.88671875" style="4"/>
  </cols>
  <sheetData>
    <row r="1" spans="2:4" ht="41.4" customHeight="1" x14ac:dyDescent="0.35">
      <c r="B1" s="33" t="s">
        <v>31</v>
      </c>
    </row>
    <row r="2" spans="2:4" ht="17.399999999999999" x14ac:dyDescent="0.35">
      <c r="B2" s="1" t="s">
        <v>22</v>
      </c>
      <c r="C2" s="2"/>
      <c r="D2" s="3" t="s">
        <v>40</v>
      </c>
    </row>
    <row r="3" spans="2:4" ht="18.75" customHeight="1" x14ac:dyDescent="0.35">
      <c r="B3" s="5"/>
      <c r="C3" s="6"/>
      <c r="D3" s="6"/>
    </row>
    <row r="4" spans="2:4" ht="14.4" x14ac:dyDescent="0.3">
      <c r="B4" s="7" t="s">
        <v>0</v>
      </c>
      <c r="D4" s="9"/>
    </row>
    <row r="5" spans="2:4" x14ac:dyDescent="0.3">
      <c r="B5" s="10" t="s">
        <v>11</v>
      </c>
      <c r="C5" s="11" t="s">
        <v>38</v>
      </c>
      <c r="D5" s="11" t="s">
        <v>39</v>
      </c>
    </row>
    <row r="6" spans="2:4" x14ac:dyDescent="0.3">
      <c r="B6" s="12" t="s">
        <v>14</v>
      </c>
      <c r="C6" s="13">
        <v>0</v>
      </c>
      <c r="D6" s="13">
        <v>0</v>
      </c>
    </row>
    <row r="7" spans="2:4" x14ac:dyDescent="0.3">
      <c r="B7" s="12" t="s">
        <v>13</v>
      </c>
      <c r="C7" s="13">
        <v>0</v>
      </c>
      <c r="D7" s="13">
        <v>0</v>
      </c>
    </row>
    <row r="8" spans="2:4" x14ac:dyDescent="0.3">
      <c r="B8" s="12" t="s">
        <v>15</v>
      </c>
      <c r="C8" s="13">
        <v>0</v>
      </c>
      <c r="D8" s="13">
        <v>0</v>
      </c>
    </row>
    <row r="9" spans="2:4" x14ac:dyDescent="0.3">
      <c r="B9" s="12" t="s">
        <v>1</v>
      </c>
      <c r="C9" s="13">
        <v>0</v>
      </c>
      <c r="D9" s="13">
        <v>0</v>
      </c>
    </row>
    <row r="10" spans="2:4" x14ac:dyDescent="0.3">
      <c r="B10" s="12" t="s">
        <v>16</v>
      </c>
      <c r="C10" s="13">
        <v>0</v>
      </c>
      <c r="D10" s="13">
        <v>0</v>
      </c>
    </row>
    <row r="11" spans="2:4" x14ac:dyDescent="0.3">
      <c r="B11" s="12" t="s">
        <v>2</v>
      </c>
      <c r="C11" s="13">
        <v>0</v>
      </c>
      <c r="D11" s="13">
        <v>0</v>
      </c>
    </row>
    <row r="12" spans="2:4" x14ac:dyDescent="0.3">
      <c r="B12" s="10" t="s">
        <v>4</v>
      </c>
      <c r="C12" s="14">
        <f>SUBTOTAL(109,currentassets[2015])</f>
        <v>0</v>
      </c>
      <c r="D12" s="14">
        <f>SUBTOTAL(109,currentassets[2016])</f>
        <v>0</v>
      </c>
    </row>
    <row r="13" spans="2:4" x14ac:dyDescent="0.3">
      <c r="B13" s="4"/>
      <c r="C13" s="4"/>
      <c r="D13" s="4"/>
    </row>
    <row r="14" spans="2:4" x14ac:dyDescent="0.3">
      <c r="B14" s="10" t="s">
        <v>26</v>
      </c>
      <c r="C14" s="11" t="s">
        <v>38</v>
      </c>
      <c r="D14" s="11" t="s">
        <v>39</v>
      </c>
    </row>
    <row r="15" spans="2:4" x14ac:dyDescent="0.3">
      <c r="B15" s="12" t="s">
        <v>5</v>
      </c>
      <c r="C15" s="13">
        <v>0</v>
      </c>
      <c r="D15" s="13">
        <v>0</v>
      </c>
    </row>
    <row r="16" spans="2:4" x14ac:dyDescent="0.3">
      <c r="B16" s="12" t="s">
        <v>17</v>
      </c>
      <c r="C16" s="13">
        <v>0</v>
      </c>
      <c r="D16" s="13">
        <v>0</v>
      </c>
    </row>
    <row r="17" spans="2:4" x14ac:dyDescent="0.3">
      <c r="B17" s="12" t="s">
        <v>3</v>
      </c>
      <c r="C17" s="13">
        <v>0</v>
      </c>
      <c r="D17" s="13">
        <v>0</v>
      </c>
    </row>
    <row r="18" spans="2:4" x14ac:dyDescent="0.3">
      <c r="B18" s="12" t="s">
        <v>18</v>
      </c>
      <c r="C18" s="13">
        <v>0</v>
      </c>
      <c r="D18" s="13">
        <v>0</v>
      </c>
    </row>
    <row r="19" spans="2:4" x14ac:dyDescent="0.3">
      <c r="B19" s="10" t="s">
        <v>33</v>
      </c>
      <c r="C19" s="14">
        <f>SUBTOTAL(109,fixedassets[2015])</f>
        <v>0</v>
      </c>
      <c r="D19" s="14">
        <f>SUBTOTAL(109,fixedassets[2016])</f>
        <v>0</v>
      </c>
    </row>
    <row r="20" spans="2:4" x14ac:dyDescent="0.3">
      <c r="B20" s="4"/>
      <c r="C20" s="4"/>
      <c r="D20" s="4"/>
    </row>
    <row r="21" spans="2:4" x14ac:dyDescent="0.3">
      <c r="B21" s="10" t="s">
        <v>34</v>
      </c>
      <c r="C21" s="11" t="s">
        <v>38</v>
      </c>
      <c r="D21" s="11" t="s">
        <v>39</v>
      </c>
    </row>
    <row r="22" spans="2:4" x14ac:dyDescent="0.3">
      <c r="B22" s="12" t="s">
        <v>19</v>
      </c>
      <c r="C22" s="13">
        <v>0</v>
      </c>
      <c r="D22" s="13">
        <v>0</v>
      </c>
    </row>
    <row r="23" spans="2:4" x14ac:dyDescent="0.3">
      <c r="B23" s="10" t="s">
        <v>29</v>
      </c>
      <c r="C23" s="14">
        <f>SUBTOTAL(109,otherassets[2015])</f>
        <v>0</v>
      </c>
      <c r="D23" s="14">
        <f>SUBTOTAL(109,otherassets[2016])</f>
        <v>0</v>
      </c>
    </row>
    <row r="24" spans="2:4" x14ac:dyDescent="0.3">
      <c r="B24" s="15"/>
      <c r="C24" s="16"/>
      <c r="D24" s="17"/>
    </row>
    <row r="25" spans="2:4" ht="17.399999999999999" x14ac:dyDescent="0.35">
      <c r="B25" s="18" t="s">
        <v>6</v>
      </c>
      <c r="C25" s="19">
        <f>otherassets[[#Totals],[2015]]+fixedassets[[#Totals],[2015]]+currentassets[[#Totals],[2015]]</f>
        <v>0</v>
      </c>
      <c r="D25" s="19">
        <f>otherassets[[#Totals],[2016]]+fixedassets[[#Totals],[2016]]+currentassets[[#Totals],[2016]]</f>
        <v>0</v>
      </c>
    </row>
    <row r="26" spans="2:4" ht="18.75" customHeight="1" x14ac:dyDescent="0.35">
      <c r="B26" s="20"/>
      <c r="C26" s="6"/>
      <c r="D26" s="6"/>
    </row>
    <row r="27" spans="2:4" ht="14.4" x14ac:dyDescent="0.3">
      <c r="B27" s="7" t="s">
        <v>20</v>
      </c>
      <c r="C27" s="16"/>
      <c r="D27" s="17"/>
    </row>
    <row r="28" spans="2:4" x14ac:dyDescent="0.3">
      <c r="B28" s="21" t="s">
        <v>12</v>
      </c>
      <c r="C28" s="22" t="s">
        <v>38</v>
      </c>
      <c r="D28" s="22" t="s">
        <v>39</v>
      </c>
    </row>
    <row r="29" spans="2:4" x14ac:dyDescent="0.3">
      <c r="B29" s="23" t="s">
        <v>27</v>
      </c>
      <c r="C29" s="24">
        <v>0</v>
      </c>
      <c r="D29" s="24">
        <v>0</v>
      </c>
    </row>
    <row r="30" spans="2:4" x14ac:dyDescent="0.3">
      <c r="B30" s="23" t="s">
        <v>21</v>
      </c>
      <c r="C30" s="24">
        <v>0</v>
      </c>
      <c r="D30" s="24">
        <v>0</v>
      </c>
    </row>
    <row r="31" spans="2:4" x14ac:dyDescent="0.3">
      <c r="B31" s="23" t="s">
        <v>7</v>
      </c>
      <c r="C31" s="24">
        <v>0</v>
      </c>
      <c r="D31" s="24">
        <v>0</v>
      </c>
    </row>
    <row r="32" spans="2:4" x14ac:dyDescent="0.3">
      <c r="B32" s="23" t="s">
        <v>8</v>
      </c>
      <c r="C32" s="24">
        <v>0</v>
      </c>
      <c r="D32" s="24">
        <v>0</v>
      </c>
    </row>
    <row r="33" spans="2:4" x14ac:dyDescent="0.3">
      <c r="B33" s="23" t="s">
        <v>9</v>
      </c>
      <c r="C33" s="24">
        <v>0</v>
      </c>
      <c r="D33" s="24">
        <v>0</v>
      </c>
    </row>
    <row r="34" spans="2:4" x14ac:dyDescent="0.3">
      <c r="B34" s="23" t="s">
        <v>2</v>
      </c>
      <c r="C34" s="24">
        <v>0</v>
      </c>
      <c r="D34" s="24">
        <v>0</v>
      </c>
    </row>
    <row r="35" spans="2:4" x14ac:dyDescent="0.3">
      <c r="B35" s="21" t="s">
        <v>10</v>
      </c>
      <c r="C35" s="25">
        <f>SUBTOTAL(109,currentliabilities[2015])</f>
        <v>0</v>
      </c>
      <c r="D35" s="25">
        <f>SUBTOTAL(109,currentliabilities[2016])</f>
        <v>0</v>
      </c>
    </row>
    <row r="36" spans="2:4" x14ac:dyDescent="0.3">
      <c r="B36" s="4"/>
      <c r="C36" s="4"/>
      <c r="D36" s="4"/>
    </row>
    <row r="37" spans="2:4" x14ac:dyDescent="0.3">
      <c r="B37" s="21" t="s">
        <v>35</v>
      </c>
      <c r="C37" s="22" t="s">
        <v>38</v>
      </c>
      <c r="D37" s="22" t="s">
        <v>39</v>
      </c>
    </row>
    <row r="38" spans="2:4" x14ac:dyDescent="0.3">
      <c r="B38" s="23" t="s">
        <v>28</v>
      </c>
      <c r="C38" s="24">
        <v>0</v>
      </c>
      <c r="D38" s="24">
        <v>0</v>
      </c>
    </row>
    <row r="39" spans="2:4" x14ac:dyDescent="0.3">
      <c r="B39" s="21" t="s">
        <v>30</v>
      </c>
      <c r="C39" s="25">
        <f>SUBTOTAL(109,longtermliabilities[2015])</f>
        <v>0</v>
      </c>
      <c r="D39" s="25">
        <f>SUBTOTAL(109,longtermliabilities[2016])</f>
        <v>0</v>
      </c>
    </row>
    <row r="40" spans="2:4" x14ac:dyDescent="0.3">
      <c r="B40" s="4"/>
      <c r="C40" s="4"/>
      <c r="D40" s="4"/>
    </row>
    <row r="41" spans="2:4" x14ac:dyDescent="0.3">
      <c r="B41" s="21" t="s">
        <v>36</v>
      </c>
      <c r="C41" s="22" t="s">
        <v>38</v>
      </c>
      <c r="D41" s="22" t="s">
        <v>39</v>
      </c>
    </row>
    <row r="42" spans="2:4" x14ac:dyDescent="0.3">
      <c r="B42" s="23" t="s">
        <v>23</v>
      </c>
      <c r="C42" s="24">
        <v>0</v>
      </c>
      <c r="D42" s="24">
        <v>0</v>
      </c>
    </row>
    <row r="43" spans="2:4" x14ac:dyDescent="0.3">
      <c r="B43" s="23" t="s">
        <v>24</v>
      </c>
      <c r="C43" s="24">
        <v>0</v>
      </c>
      <c r="D43" s="24">
        <v>0</v>
      </c>
    </row>
    <row r="44" spans="2:4" x14ac:dyDescent="0.3">
      <c r="B44" s="21" t="s">
        <v>25</v>
      </c>
      <c r="C44" s="25">
        <f>SUBTOTAL(109,ownersequity[2015])</f>
        <v>0</v>
      </c>
      <c r="D44" s="25">
        <f>SUBTOTAL(109,ownersequity[2016])</f>
        <v>0</v>
      </c>
    </row>
    <row r="45" spans="2:4" x14ac:dyDescent="0.3">
      <c r="B45" s="26"/>
      <c r="C45" s="27"/>
      <c r="D45" s="28"/>
    </row>
    <row r="46" spans="2:4" ht="17.399999999999999" x14ac:dyDescent="0.35">
      <c r="B46" s="1" t="s">
        <v>37</v>
      </c>
      <c r="C46" s="19">
        <f>ownersequity[[#Totals],[2015]]+longtermliabilities[[#Totals],[2015]]+currentliabilities[[#Totals],[2015]]</f>
        <v>0</v>
      </c>
      <c r="D46" s="19">
        <f>ownersequity[[#Totals],[2016]]+longtermliabilities[[#Totals],[2016]]+currentliabilities[[#Totals],[2016]]</f>
        <v>0</v>
      </c>
    </row>
    <row r="47" spans="2:4" x14ac:dyDescent="0.3">
      <c r="C47" s="29"/>
      <c r="D47" s="30"/>
    </row>
    <row r="49" spans="2:4" ht="17.399999999999999" x14ac:dyDescent="0.35">
      <c r="B49" s="31" t="s">
        <v>32</v>
      </c>
      <c r="C49" s="32">
        <f>SUM(C25-C46)</f>
        <v>0</v>
      </c>
      <c r="D49" s="32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JCCC</dc:creator>
  <cp:keywords/>
  <cp:lastModifiedBy>JCCC</cp:lastModifiedBy>
  <cp:lastPrinted>2014-10-15T15:15:21Z</cp:lastPrinted>
  <dcterms:created xsi:type="dcterms:W3CDTF">2014-10-14T23:17:07Z</dcterms:created>
  <dcterms:modified xsi:type="dcterms:W3CDTF">2014-10-15T15:15:55Z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